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<sst xmlns="http://schemas.openxmlformats.org/spreadsheetml/2006/main" count="61" uniqueCount="48">
  <si>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Համայնքի ղեկավարի օգնական</t>
  </si>
  <si>
    <t>Ցրիչ</t>
  </si>
  <si>
    <t>Օժանդակ բանվոր</t>
  </si>
  <si>
    <t>Աշխատակազմի քարտուղար</t>
  </si>
  <si>
    <t>Հավաքարար</t>
  </si>
  <si>
    <t>Ավտովարորդ</t>
  </si>
  <si>
    <t>Տնտեսվար</t>
  </si>
  <si>
    <t>Կաթսայատան բանվոր</t>
  </si>
  <si>
    <t>Հ/Հ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</si>
  <si>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</si>
  <si>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</si>
  <si>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</si>
  <si>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</si>
  <si>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</si>
  <si>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ՀԱՄԱՅՆՔԱՅԻՆ ԾԱՌԱՅՈՒԹՅԱՆ ՊԱՇՏՈՆՆԵՐ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</si>
  <si>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</si>
  <si>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</si>
  <si>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</si>
  <si>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</si>
  <si>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</si>
  <si>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>Բնապահպանության,գյուղատնտեսության և տնտեսական զարգացման ծրագրերի բաժին</t>
  </si>
  <si>
    <t xml:space="preserve">                  ՔԿԱԳ  ՏԱՐԱԾՔԱՅԻՆ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</si>
  <si>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</si>
  <si>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</si>
  <si>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</si>
  <si>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Գործավար</t>
  </si>
  <si>
    <t xml:space="preserve">Էլեկտրիկ 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</si>
  <si>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</si>
  <si>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r>
      <t xml:space="preserve">                   ԸՆԴՀԱՆՈՒՐ                                             </t>
    </r>
    <r>
      <rPr>
        <b/>
        <sz val="12"/>
        <color indexed="8"/>
        <rFont val="GHEA Grapalat"/>
        <family val="3"/>
      </rPr>
      <t xml:space="preserve">                 </t>
    </r>
  </si>
  <si>
    <t xml:space="preserve">ՀԱՍՏԻՔԱՅԻՆ 
ՄԻԱՎՈՐԸ
</t>
  </si>
  <si>
    <t xml:space="preserve">ՀԱՍՏԻՔԻ
ԱՆՎԱՆՈՒՄԸ
</t>
  </si>
  <si>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</si>
  <si>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</si>
  <si>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</si>
  <si>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</si>
  <si>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Ռեֆերենտ</t>
  </si>
  <si>
    <t>Եկամուտներ հավաքագրող</t>
  </si>
  <si>
    <t>Ընդամենը աշխատավարձ</t>
  </si>
  <si>
    <t xml:space="preserve">       ԱՇԽԱՏԱԿԱԶՄ</t>
  </si>
  <si>
    <t>Վարչական ղեկավար/Նոր Աստղաբերդ/</t>
  </si>
  <si>
    <t>Վարչական ղեկավար /Քաջարանց/</t>
  </si>
  <si>
    <t>Վարչական ղեկավար /Լեռնաձոր/</t>
  </si>
  <si>
    <t xml:space="preserve">Վարչական ղեկավար /Գեղի/ </t>
  </si>
  <si>
    <t>Եկամուտների հավաքագրման և քաղաքացիների սպասարկման կազմակերպման բաժին</t>
  </si>
  <si>
    <t>Աշխատակիցների թվաքանակը՝ 55</t>
  </si>
  <si>
    <t>Ֆինանսատնտեսական և եկամուտների հաշվառման բաժին</t>
  </si>
  <si>
    <t>Աշխատակազմի քարտուղար՝                                 Մ․Ավետիսյան</t>
  </si>
  <si>
    <t xml:space="preserve"> հավելված 2
ՀՀ Սյունիքի մարզի Քաջարան համայնքի ավագանու 2020 թվականի դեկտեմբերի 22-ի N 66 -Ա  որոշման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</si>
</sst>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44" fillId="0" borderId="0" xfId="58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181" fontId="44" fillId="0" borderId="11" xfId="58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5" zoomScaleNormal="85" zoomScalePageLayoutView="0" workbookViewId="0" topLeftCell="A55">
      <selection activeCell="D60" sqref="D60"/>
    </sheetView>
  </sheetViews>
  <sheetFormatPr defaultColWidth="9.140625" defaultRowHeight="12.75"/>
  <cols>
    <col min="1" max="1" width="5.140625" style="3" customWidth="1"/>
    <col min="2" max="2" width="36.8515625" style="3" customWidth="1"/>
    <col min="3" max="3" width="18.7109375" style="3" bestFit="1" customWidth="1"/>
    <col min="4" max="4" width="20.57421875" style="3" customWidth="1"/>
    <col min="5" max="5" width="19.57421875" style="3" customWidth="1"/>
    <col min="6" max="6" width="15.421875" style="3" customWidth="1"/>
    <col min="7" max="9" width="9.140625" style="3" customWidth="1"/>
    <col min="10" max="10" width="15.140625" style="3" customWidth="1"/>
    <col min="11" max="16384" width="9.140625" style="3" customWidth="1"/>
  </cols>
  <sheetData>
    <row r="1" spans="5:6" ht="20.25" customHeight="1">
      <c r="E1" s="29" t="s">
        <v>47</v>
      </c>
      <c r="F1" s="30"/>
    </row>
    <row r="2" spans="5:6" ht="13.5" customHeight="1">
      <c r="E2" s="30"/>
      <c r="F2" s="30"/>
    </row>
    <row r="3" spans="5:6" ht="13.5" customHeight="1">
      <c r="E3" s="30"/>
      <c r="F3" s="30"/>
    </row>
    <row r="4" spans="5:6" ht="51.75" customHeight="1">
      <c r="E4" s="30"/>
      <c r="F4" s="30"/>
    </row>
    <row r="5" spans="1:6" ht="15.75" customHeight="1">
      <c r="A5" s="34" t="s">
        <v>31</v>
      </c>
      <c r="B5" s="34"/>
      <c r="C5" s="34"/>
      <c r="D5" s="34"/>
      <c r="E5" s="34"/>
      <c r="F5" s="34"/>
    </row>
    <row r="6" spans="1:6" ht="12.75" customHeight="1">
      <c r="A6" s="34"/>
      <c r="B6" s="34"/>
      <c r="C6" s="34"/>
      <c r="D6" s="34"/>
      <c r="E6" s="34"/>
      <c r="F6" s="34"/>
    </row>
    <row r="7" spans="1:5" ht="12.75" customHeight="1">
      <c r="A7" s="1"/>
      <c r="B7" s="1"/>
      <c r="C7" s="1"/>
      <c r="D7" s="1"/>
      <c r="E7" s="2"/>
    </row>
    <row r="8" spans="1:2" ht="18" thickBot="1">
      <c r="A8" s="38" t="s">
        <v>44</v>
      </c>
      <c r="B8" s="38"/>
    </row>
    <row r="9" spans="1:6" ht="12.75" customHeight="1">
      <c r="A9" s="39" t="s">
        <v>8</v>
      </c>
      <c r="B9" s="31" t="s">
        <v>30</v>
      </c>
      <c r="C9" s="31" t="s">
        <v>29</v>
      </c>
      <c r="D9" s="31" t="s">
        <v>32</v>
      </c>
      <c r="E9" s="31" t="s">
        <v>33</v>
      </c>
      <c r="F9" s="41" t="s">
        <v>37</v>
      </c>
    </row>
    <row r="10" spans="1:6" ht="13.5">
      <c r="A10" s="35"/>
      <c r="B10" s="33"/>
      <c r="C10" s="32"/>
      <c r="D10" s="32"/>
      <c r="E10" s="32"/>
      <c r="F10" s="42"/>
    </row>
    <row r="11" spans="1:6" ht="13.5">
      <c r="A11" s="35"/>
      <c r="B11" s="33"/>
      <c r="C11" s="32"/>
      <c r="D11" s="32"/>
      <c r="E11" s="32"/>
      <c r="F11" s="42"/>
    </row>
    <row r="12" spans="1:6" ht="141" customHeight="1">
      <c r="A12" s="35"/>
      <c r="B12" s="33"/>
      <c r="C12" s="32"/>
      <c r="D12" s="32"/>
      <c r="E12" s="32"/>
      <c r="F12" s="42"/>
    </row>
    <row r="13" spans="1:10" ht="18" customHeight="1">
      <c r="A13" s="35" t="s">
        <v>9</v>
      </c>
      <c r="B13" s="32"/>
      <c r="C13" s="32"/>
      <c r="D13" s="32"/>
      <c r="E13" s="32"/>
      <c r="F13" s="40"/>
      <c r="J13" s="6"/>
    </row>
    <row r="14" spans="1:11" ht="17.25">
      <c r="A14" s="24">
        <v>1</v>
      </c>
      <c r="B14" s="8" t="s">
        <v>10</v>
      </c>
      <c r="C14" s="25">
        <v>1</v>
      </c>
      <c r="D14" s="9">
        <v>440000</v>
      </c>
      <c r="E14" s="9">
        <v>440000</v>
      </c>
      <c r="F14" s="12">
        <f>+C14*E14</f>
        <v>440000</v>
      </c>
      <c r="I14" s="5"/>
      <c r="J14" s="6"/>
      <c r="K14" s="5"/>
    </row>
    <row r="15" spans="1:11" ht="34.5">
      <c r="A15" s="24">
        <v>2</v>
      </c>
      <c r="B15" s="8" t="s">
        <v>11</v>
      </c>
      <c r="C15" s="25">
        <v>1</v>
      </c>
      <c r="D15" s="9">
        <v>358000</v>
      </c>
      <c r="E15" s="9">
        <v>358000</v>
      </c>
      <c r="F15" s="12">
        <f aca="true" t="shared" si="0" ref="F15:F22">+C15*E15</f>
        <v>358000</v>
      </c>
      <c r="I15" s="5"/>
      <c r="J15" s="6"/>
      <c r="K15" s="5"/>
    </row>
    <row r="16" spans="1:11" ht="39.75" customHeight="1">
      <c r="A16" s="24">
        <v>3</v>
      </c>
      <c r="B16" s="8" t="s">
        <v>12</v>
      </c>
      <c r="C16" s="25">
        <v>1</v>
      </c>
      <c r="D16" s="9">
        <v>315000</v>
      </c>
      <c r="E16" s="9">
        <v>315000</v>
      </c>
      <c r="F16" s="12">
        <f t="shared" si="0"/>
        <v>315000</v>
      </c>
      <c r="I16" s="5"/>
      <c r="J16" s="6"/>
      <c r="K16" s="5"/>
    </row>
    <row r="17" spans="1:11" ht="34.5">
      <c r="A17" s="24">
        <v>4</v>
      </c>
      <c r="B17" s="8" t="s">
        <v>13</v>
      </c>
      <c r="C17" s="25">
        <v>1</v>
      </c>
      <c r="D17" s="9">
        <v>300000</v>
      </c>
      <c r="E17" s="9">
        <v>300000</v>
      </c>
      <c r="F17" s="12">
        <f t="shared" si="0"/>
        <v>300000</v>
      </c>
      <c r="I17" s="5"/>
      <c r="J17" s="6"/>
      <c r="K17" s="5"/>
    </row>
    <row r="18" spans="1:11" ht="34.5">
      <c r="A18" s="24">
        <v>5</v>
      </c>
      <c r="B18" s="8" t="s">
        <v>0</v>
      </c>
      <c r="C18" s="25">
        <v>1</v>
      </c>
      <c r="D18" s="9">
        <v>260000</v>
      </c>
      <c r="E18" s="9">
        <v>260000</v>
      </c>
      <c r="F18" s="12">
        <v>260000</v>
      </c>
      <c r="I18" s="5"/>
      <c r="J18" s="6"/>
      <c r="K18" s="5"/>
    </row>
    <row r="19" spans="1:11" ht="34.5">
      <c r="A19" s="24">
        <v>6</v>
      </c>
      <c r="B19" s="8" t="s">
        <v>41</v>
      </c>
      <c r="C19" s="25">
        <v>1</v>
      </c>
      <c r="D19" s="9">
        <v>250000</v>
      </c>
      <c r="E19" s="9">
        <v>250000</v>
      </c>
      <c r="F19" s="12">
        <f t="shared" si="0"/>
        <v>250000</v>
      </c>
      <c r="I19" s="5"/>
      <c r="J19" s="6"/>
      <c r="K19" s="5"/>
    </row>
    <row r="20" spans="1:11" ht="17.25">
      <c r="A20" s="24">
        <v>7</v>
      </c>
      <c r="B20" s="8" t="s">
        <v>42</v>
      </c>
      <c r="C20" s="25">
        <v>1</v>
      </c>
      <c r="D20" s="9">
        <v>250000</v>
      </c>
      <c r="E20" s="9">
        <v>300000</v>
      </c>
      <c r="F20" s="12">
        <f t="shared" si="0"/>
        <v>300000</v>
      </c>
      <c r="I20" s="5"/>
      <c r="J20" s="6"/>
      <c r="K20" s="5"/>
    </row>
    <row r="21" spans="1:11" ht="34.5">
      <c r="A21" s="24">
        <v>8</v>
      </c>
      <c r="B21" s="8" t="s">
        <v>39</v>
      </c>
      <c r="C21" s="25">
        <v>1</v>
      </c>
      <c r="D21" s="9">
        <v>200000</v>
      </c>
      <c r="E21" s="9">
        <v>200000</v>
      </c>
      <c r="F21" s="12">
        <f t="shared" si="0"/>
        <v>200000</v>
      </c>
      <c r="I21" s="5"/>
      <c r="J21" s="6"/>
      <c r="K21" s="5"/>
    </row>
    <row r="22" spans="1:10" ht="34.5">
      <c r="A22" s="24">
        <v>9</v>
      </c>
      <c r="B22" s="8" t="s">
        <v>40</v>
      </c>
      <c r="C22" s="25">
        <v>1</v>
      </c>
      <c r="D22" s="9">
        <v>200000</v>
      </c>
      <c r="E22" s="9">
        <v>200000</v>
      </c>
      <c r="F22" s="12">
        <f t="shared" si="0"/>
        <v>200000</v>
      </c>
      <c r="J22" s="4"/>
    </row>
    <row r="23" spans="1:6" ht="18" customHeight="1">
      <c r="A23" s="35" t="s">
        <v>34</v>
      </c>
      <c r="B23" s="32"/>
      <c r="C23" s="27">
        <f>SUM(C14:C22)</f>
        <v>9</v>
      </c>
      <c r="D23" s="20">
        <f>SUM(D14:D22)</f>
        <v>2573000</v>
      </c>
      <c r="E23" s="21">
        <f>SUM(E14:E22)</f>
        <v>2623000</v>
      </c>
      <c r="F23" s="22">
        <f>SUM(F14:F22)</f>
        <v>2623000</v>
      </c>
    </row>
    <row r="24" spans="1:6" ht="12.75" customHeight="1">
      <c r="A24" s="35" t="s">
        <v>14</v>
      </c>
      <c r="B24" s="32"/>
      <c r="C24" s="32"/>
      <c r="D24" s="32"/>
      <c r="E24" s="32"/>
      <c r="F24" s="40"/>
    </row>
    <row r="25" spans="1:6" ht="13.5" customHeight="1">
      <c r="A25" s="35"/>
      <c r="B25" s="32"/>
      <c r="C25" s="32"/>
      <c r="D25" s="32"/>
      <c r="E25" s="32"/>
      <c r="F25" s="40"/>
    </row>
    <row r="26" spans="1:6" ht="17.25">
      <c r="A26" s="24">
        <v>10</v>
      </c>
      <c r="B26" s="8" t="s">
        <v>3</v>
      </c>
      <c r="C26" s="25">
        <v>1</v>
      </c>
      <c r="D26" s="10">
        <v>350000</v>
      </c>
      <c r="E26" s="10">
        <v>350000</v>
      </c>
      <c r="F26" s="7">
        <f>+C26*E26</f>
        <v>350000</v>
      </c>
    </row>
    <row r="27" spans="1:6" ht="54" customHeight="1">
      <c r="A27" s="43" t="s">
        <v>15</v>
      </c>
      <c r="B27" s="44"/>
      <c r="C27" s="44"/>
      <c r="D27" s="44"/>
      <c r="E27" s="44"/>
      <c r="F27" s="45"/>
    </row>
    <row r="28" spans="1:6" ht="17.25">
      <c r="A28" s="24">
        <v>11</v>
      </c>
      <c r="B28" s="11" t="s">
        <v>16</v>
      </c>
      <c r="C28" s="25">
        <v>1</v>
      </c>
      <c r="D28" s="10">
        <v>315000</v>
      </c>
      <c r="E28" s="10">
        <v>315000</v>
      </c>
      <c r="F28" s="7">
        <f>+C28*E28</f>
        <v>315000</v>
      </c>
    </row>
    <row r="29" spans="1:6" ht="17.25">
      <c r="A29" s="24">
        <v>12</v>
      </c>
      <c r="B29" s="11" t="s">
        <v>17</v>
      </c>
      <c r="C29" s="25">
        <v>3</v>
      </c>
      <c r="D29" s="10">
        <v>270000</v>
      </c>
      <c r="E29" s="10">
        <v>270000</v>
      </c>
      <c r="F29" s="7">
        <f>+C29*E29</f>
        <v>810000</v>
      </c>
    </row>
    <row r="30" spans="1:6" ht="17.25">
      <c r="A30" s="24">
        <v>13</v>
      </c>
      <c r="B30" s="11" t="s">
        <v>18</v>
      </c>
      <c r="C30" s="25">
        <v>3</v>
      </c>
      <c r="D30" s="10">
        <v>168000</v>
      </c>
      <c r="E30" s="10">
        <v>168000</v>
      </c>
      <c r="F30" s="7">
        <f>+C30*E30</f>
        <v>504000</v>
      </c>
    </row>
    <row r="31" spans="1:6" ht="17.25">
      <c r="A31" s="48" t="s">
        <v>45</v>
      </c>
      <c r="B31" s="49"/>
      <c r="C31" s="49"/>
      <c r="D31" s="49"/>
      <c r="E31" s="49"/>
      <c r="F31" s="50"/>
    </row>
    <row r="32" spans="1:6" ht="17.25">
      <c r="A32" s="24">
        <v>14</v>
      </c>
      <c r="B32" s="11" t="s">
        <v>16</v>
      </c>
      <c r="C32" s="25">
        <v>1</v>
      </c>
      <c r="D32" s="10">
        <v>315000</v>
      </c>
      <c r="E32" s="10">
        <v>315000</v>
      </c>
      <c r="F32" s="7">
        <f>+C32*E32</f>
        <v>315000</v>
      </c>
    </row>
    <row r="33" spans="1:6" ht="17.25">
      <c r="A33" s="24">
        <v>15</v>
      </c>
      <c r="B33" s="11" t="s">
        <v>17</v>
      </c>
      <c r="C33" s="25">
        <v>3</v>
      </c>
      <c r="D33" s="10">
        <v>270000</v>
      </c>
      <c r="E33" s="10">
        <v>270000</v>
      </c>
      <c r="F33" s="7">
        <f>+C33*E33</f>
        <v>810000</v>
      </c>
    </row>
    <row r="34" spans="1:6" ht="17.25">
      <c r="A34" s="24">
        <v>16</v>
      </c>
      <c r="B34" s="11" t="s">
        <v>18</v>
      </c>
      <c r="C34" s="25">
        <v>1</v>
      </c>
      <c r="D34" s="10">
        <v>168000</v>
      </c>
      <c r="E34" s="10">
        <v>168000</v>
      </c>
      <c r="F34" s="7">
        <f>+C34*E34</f>
        <v>168000</v>
      </c>
    </row>
    <row r="35" spans="1:6" ht="17.25">
      <c r="A35" s="24">
        <v>17</v>
      </c>
      <c r="B35" s="11" t="s">
        <v>19</v>
      </c>
      <c r="C35" s="25">
        <v>2</v>
      </c>
      <c r="D35" s="10">
        <v>138000</v>
      </c>
      <c r="E35" s="10">
        <v>138000</v>
      </c>
      <c r="F35" s="7">
        <f>+C35*E35</f>
        <v>276000</v>
      </c>
    </row>
    <row r="36" spans="1:6" ht="17.25">
      <c r="A36" s="48" t="s">
        <v>20</v>
      </c>
      <c r="B36" s="49"/>
      <c r="C36" s="49"/>
      <c r="D36" s="49"/>
      <c r="E36" s="49"/>
      <c r="F36" s="50"/>
    </row>
    <row r="37" spans="1:6" ht="17.25">
      <c r="A37" s="24">
        <v>18</v>
      </c>
      <c r="B37" s="11" t="s">
        <v>16</v>
      </c>
      <c r="C37" s="25">
        <v>1</v>
      </c>
      <c r="D37" s="10">
        <v>315000</v>
      </c>
      <c r="E37" s="10">
        <v>315000</v>
      </c>
      <c r="F37" s="7">
        <f>+C37*E37</f>
        <v>315000</v>
      </c>
    </row>
    <row r="38" spans="1:6" ht="17.25">
      <c r="A38" s="24">
        <v>19</v>
      </c>
      <c r="B38" s="11" t="s">
        <v>17</v>
      </c>
      <c r="C38" s="25">
        <v>1</v>
      </c>
      <c r="D38" s="10">
        <v>270000</v>
      </c>
      <c r="E38" s="10">
        <v>270000</v>
      </c>
      <c r="F38" s="7">
        <f>+C38*E38</f>
        <v>270000</v>
      </c>
    </row>
    <row r="39" spans="1:6" ht="17.25">
      <c r="A39" s="24">
        <v>20</v>
      </c>
      <c r="B39" s="11" t="s">
        <v>18</v>
      </c>
      <c r="C39" s="25">
        <v>3</v>
      </c>
      <c r="D39" s="10">
        <v>168000</v>
      </c>
      <c r="E39" s="10">
        <v>168000</v>
      </c>
      <c r="F39" s="7">
        <f>+C39*E39</f>
        <v>504000</v>
      </c>
    </row>
    <row r="40" spans="1:6" ht="18" customHeight="1">
      <c r="A40" s="35" t="s">
        <v>38</v>
      </c>
      <c r="B40" s="32"/>
      <c r="C40" s="32"/>
      <c r="D40" s="32"/>
      <c r="E40" s="32"/>
      <c r="F40" s="40"/>
    </row>
    <row r="41" spans="1:6" ht="17.25">
      <c r="A41" s="24">
        <v>21</v>
      </c>
      <c r="B41" s="11" t="s">
        <v>17</v>
      </c>
      <c r="C41" s="25">
        <v>1</v>
      </c>
      <c r="D41" s="10">
        <v>270000</v>
      </c>
      <c r="E41" s="10">
        <v>270000</v>
      </c>
      <c r="F41" s="7">
        <f>+C41*E41</f>
        <v>270000</v>
      </c>
    </row>
    <row r="42" spans="1:6" ht="17.25">
      <c r="A42" s="24">
        <v>22</v>
      </c>
      <c r="B42" s="11" t="s">
        <v>18</v>
      </c>
      <c r="C42" s="25">
        <v>4</v>
      </c>
      <c r="D42" s="10">
        <v>168000</v>
      </c>
      <c r="E42" s="10">
        <v>168000</v>
      </c>
      <c r="F42" s="7">
        <f aca="true" t="shared" si="1" ref="F42:F62">+C42*E42</f>
        <v>672000</v>
      </c>
    </row>
    <row r="43" spans="1:6" ht="17.25">
      <c r="A43" s="43" t="s">
        <v>43</v>
      </c>
      <c r="B43" s="44"/>
      <c r="C43" s="44"/>
      <c r="D43" s="44"/>
      <c r="E43" s="44"/>
      <c r="F43" s="45"/>
    </row>
    <row r="44" spans="1:6" s="18" customFormat="1" ht="17.25">
      <c r="A44" s="24">
        <v>23</v>
      </c>
      <c r="B44" s="11" t="s">
        <v>16</v>
      </c>
      <c r="C44" s="25">
        <v>1</v>
      </c>
      <c r="D44" s="10">
        <v>315000</v>
      </c>
      <c r="E44" s="10">
        <v>315000</v>
      </c>
      <c r="F44" s="17">
        <f>+C44*E44</f>
        <v>315000</v>
      </c>
    </row>
    <row r="45" spans="1:6" s="18" customFormat="1" ht="17.25">
      <c r="A45" s="24">
        <v>24</v>
      </c>
      <c r="B45" s="11" t="s">
        <v>17</v>
      </c>
      <c r="C45" s="25">
        <v>1</v>
      </c>
      <c r="D45" s="10">
        <v>270000</v>
      </c>
      <c r="E45" s="10">
        <v>270000</v>
      </c>
      <c r="F45" s="17">
        <v>270000</v>
      </c>
    </row>
    <row r="46" spans="1:6" ht="17.25">
      <c r="A46" s="16">
        <v>25</v>
      </c>
      <c r="B46" s="11" t="s">
        <v>18</v>
      </c>
      <c r="C46" s="25">
        <v>1</v>
      </c>
      <c r="D46" s="10">
        <v>168000</v>
      </c>
      <c r="E46" s="10">
        <v>168000</v>
      </c>
      <c r="F46" s="15">
        <f>+C46*E46</f>
        <v>168000</v>
      </c>
    </row>
    <row r="47" spans="1:6" ht="17.25">
      <c r="A47" s="16">
        <v>26</v>
      </c>
      <c r="B47" s="11" t="s">
        <v>19</v>
      </c>
      <c r="C47" s="25">
        <v>4</v>
      </c>
      <c r="D47" s="10">
        <v>138000</v>
      </c>
      <c r="E47" s="10">
        <v>138000</v>
      </c>
      <c r="F47" s="15">
        <f>+C47*E47</f>
        <v>552000</v>
      </c>
    </row>
    <row r="48" spans="1:6" ht="17.25">
      <c r="A48" s="46" t="s">
        <v>21</v>
      </c>
      <c r="B48" s="33"/>
      <c r="C48" s="33"/>
      <c r="D48" s="33"/>
      <c r="E48" s="33"/>
      <c r="F48" s="47"/>
    </row>
    <row r="49" spans="1:6" ht="17.25">
      <c r="A49" s="24">
        <v>27</v>
      </c>
      <c r="B49" s="11" t="s">
        <v>16</v>
      </c>
      <c r="C49" s="25">
        <v>1</v>
      </c>
      <c r="D49" s="10">
        <v>256000</v>
      </c>
      <c r="E49" s="10">
        <v>256000</v>
      </c>
      <c r="F49" s="7">
        <f t="shared" si="1"/>
        <v>256000</v>
      </c>
    </row>
    <row r="50" spans="1:6" ht="17.25">
      <c r="A50" s="35" t="s">
        <v>22</v>
      </c>
      <c r="B50" s="32"/>
      <c r="C50" s="25">
        <f>+C26+C28+C29+C30+C32+C33+C34+C35+C37+C38+C39+C41+C42+C44+C45+C46+C47+C49</f>
        <v>33</v>
      </c>
      <c r="D50" s="25">
        <f>+D26+D28+D29+D30+D32+D33+D34+D35+D37+D38+D39+D41+D42+D44+D45+D46+D47+D49</f>
        <v>4332000</v>
      </c>
      <c r="E50" s="25">
        <f>+E26+E28+E29+E30+E32+E33+E34+E35+E37+E38+E39+E41+E42+E44+E45+E46+E47+E49</f>
        <v>4332000</v>
      </c>
      <c r="F50" s="26">
        <f>+F26+F28+F29+F30+F32+F33+F34+F35+F37+F38+F39+F41+F42+F44+F45+F46+F47+F49</f>
        <v>7140000</v>
      </c>
    </row>
    <row r="51" spans="1:6" ht="18" customHeight="1">
      <c r="A51" s="35" t="s">
        <v>23</v>
      </c>
      <c r="B51" s="32"/>
      <c r="C51" s="32"/>
      <c r="D51" s="32"/>
      <c r="E51" s="32"/>
      <c r="F51" s="40"/>
    </row>
    <row r="52" spans="1:6" ht="17.25">
      <c r="A52" s="24">
        <v>28</v>
      </c>
      <c r="B52" s="11" t="s">
        <v>24</v>
      </c>
      <c r="C52" s="25">
        <v>1</v>
      </c>
      <c r="D52" s="10">
        <v>200000</v>
      </c>
      <c r="E52" s="10">
        <v>200000</v>
      </c>
      <c r="F52" s="7">
        <f t="shared" si="1"/>
        <v>200000</v>
      </c>
    </row>
    <row r="53" spans="1:6" ht="17.25">
      <c r="A53" s="24">
        <v>29</v>
      </c>
      <c r="B53" s="11" t="s">
        <v>35</v>
      </c>
      <c r="C53" s="25">
        <v>1</v>
      </c>
      <c r="D53" s="10">
        <v>138000</v>
      </c>
      <c r="E53" s="10">
        <v>138000</v>
      </c>
      <c r="F53" s="7">
        <f t="shared" si="1"/>
        <v>138000</v>
      </c>
    </row>
    <row r="54" spans="1:6" ht="17.25">
      <c r="A54" s="24">
        <v>30</v>
      </c>
      <c r="B54" s="11" t="s">
        <v>2</v>
      </c>
      <c r="C54" s="25">
        <v>1</v>
      </c>
      <c r="D54" s="10">
        <v>140000</v>
      </c>
      <c r="E54" s="10">
        <v>140000</v>
      </c>
      <c r="F54" s="7">
        <f t="shared" si="1"/>
        <v>140000</v>
      </c>
    </row>
    <row r="55" spans="1:6" ht="17.25">
      <c r="A55" s="24">
        <v>31</v>
      </c>
      <c r="B55" s="11" t="s">
        <v>25</v>
      </c>
      <c r="C55" s="25">
        <v>1</v>
      </c>
      <c r="D55" s="10">
        <v>200000</v>
      </c>
      <c r="E55" s="10">
        <v>200000</v>
      </c>
      <c r="F55" s="7">
        <v>200000</v>
      </c>
    </row>
    <row r="56" spans="1:6" ht="17.25">
      <c r="A56" s="24">
        <v>32</v>
      </c>
      <c r="B56" s="11" t="s">
        <v>1</v>
      </c>
      <c r="C56" s="25">
        <v>1</v>
      </c>
      <c r="D56" s="10">
        <v>96000</v>
      </c>
      <c r="E56" s="10">
        <v>96000</v>
      </c>
      <c r="F56" s="7">
        <f t="shared" si="1"/>
        <v>96000</v>
      </c>
    </row>
    <row r="57" spans="1:6" ht="17.25">
      <c r="A57" s="24">
        <v>33</v>
      </c>
      <c r="B57" s="11" t="s">
        <v>5</v>
      </c>
      <c r="C57" s="25">
        <v>1</v>
      </c>
      <c r="D57" s="10">
        <v>170000</v>
      </c>
      <c r="E57" s="10">
        <v>170000</v>
      </c>
      <c r="F57" s="7">
        <f t="shared" si="1"/>
        <v>170000</v>
      </c>
    </row>
    <row r="58" spans="1:6" ht="17.25">
      <c r="A58" s="24">
        <v>34</v>
      </c>
      <c r="B58" s="11" t="s">
        <v>6</v>
      </c>
      <c r="C58" s="25">
        <v>1</v>
      </c>
      <c r="D58" s="10">
        <v>120000</v>
      </c>
      <c r="E58" s="10">
        <v>120000</v>
      </c>
      <c r="F58" s="7">
        <f t="shared" si="1"/>
        <v>120000</v>
      </c>
    </row>
    <row r="59" spans="1:6" ht="17.25">
      <c r="A59" s="24">
        <v>35</v>
      </c>
      <c r="B59" s="11" t="s">
        <v>26</v>
      </c>
      <c r="C59" s="25">
        <v>1</v>
      </c>
      <c r="D59" s="10">
        <v>120000</v>
      </c>
      <c r="E59" s="10">
        <v>120000</v>
      </c>
      <c r="F59" s="7">
        <f t="shared" si="1"/>
        <v>120000</v>
      </c>
    </row>
    <row r="60" spans="1:6" ht="17.25">
      <c r="A60" s="24">
        <v>36</v>
      </c>
      <c r="B60" s="11" t="s">
        <v>4</v>
      </c>
      <c r="C60" s="25">
        <v>3</v>
      </c>
      <c r="D60" s="10">
        <v>96000</v>
      </c>
      <c r="E60" s="10">
        <v>96000</v>
      </c>
      <c r="F60" s="7">
        <f t="shared" si="1"/>
        <v>288000</v>
      </c>
    </row>
    <row r="61" spans="1:6" ht="17.25">
      <c r="A61" s="24">
        <v>37</v>
      </c>
      <c r="B61" s="11" t="s">
        <v>7</v>
      </c>
      <c r="C61" s="25">
        <v>1</v>
      </c>
      <c r="D61" s="10">
        <v>125000</v>
      </c>
      <c r="E61" s="10">
        <v>125000</v>
      </c>
      <c r="F61" s="7">
        <v>125000</v>
      </c>
    </row>
    <row r="62" spans="1:6" ht="17.25">
      <c r="A62" s="24">
        <v>38</v>
      </c>
      <c r="B62" s="11" t="s">
        <v>36</v>
      </c>
      <c r="C62" s="25">
        <v>1</v>
      </c>
      <c r="D62" s="10">
        <v>168000</v>
      </c>
      <c r="E62" s="10">
        <v>168000</v>
      </c>
      <c r="F62" s="7">
        <f t="shared" si="1"/>
        <v>168000</v>
      </c>
    </row>
    <row r="63" spans="1:6" ht="17.25">
      <c r="A63" s="35" t="s">
        <v>27</v>
      </c>
      <c r="B63" s="32"/>
      <c r="C63" s="25">
        <f>+C52+C53+C54+C55+C56+C57+C58+C59+C60+C61+C62</f>
        <v>13</v>
      </c>
      <c r="D63" s="10">
        <f>+D52+D53+D54+D55+D56+D57+D58+D59+D60+D61+D62</f>
        <v>1573000</v>
      </c>
      <c r="E63" s="10">
        <f>+E52+E53+E54+E55+E56+E57+E58+E59+E60+E61+E62</f>
        <v>1573000</v>
      </c>
      <c r="F63" s="14">
        <f>+F52+F53+F54+F55+F56+F57+F58+F59+F60+F61+F62</f>
        <v>1765000</v>
      </c>
    </row>
    <row r="64" spans="1:6" ht="18" thickBot="1">
      <c r="A64" s="36" t="s">
        <v>28</v>
      </c>
      <c r="B64" s="37"/>
      <c r="C64" s="13">
        <f>+C23+C50+C63</f>
        <v>55</v>
      </c>
      <c r="D64" s="19">
        <f>D23+D50+D63</f>
        <v>8478000</v>
      </c>
      <c r="E64" s="19">
        <f>E23+E50+E63</f>
        <v>8528000</v>
      </c>
      <c r="F64" s="23">
        <f>F23+F50+F63</f>
        <v>11528000</v>
      </c>
    </row>
    <row r="68" spans="2:5" ht="30" customHeight="1">
      <c r="B68" s="28" t="s">
        <v>46</v>
      </c>
      <c r="C68" s="28"/>
      <c r="D68" s="28"/>
      <c r="E68" s="28"/>
    </row>
  </sheetData>
  <sheetProtection/>
  <mergeCells count="23">
    <mergeCell ref="A27:F27"/>
    <mergeCell ref="A51:F51"/>
    <mergeCell ref="A48:F48"/>
    <mergeCell ref="A40:F40"/>
    <mergeCell ref="A36:F36"/>
    <mergeCell ref="A31:F31"/>
    <mergeCell ref="A43:F43"/>
    <mergeCell ref="A8:B8"/>
    <mergeCell ref="A23:B23"/>
    <mergeCell ref="A9:A12"/>
    <mergeCell ref="A24:F25"/>
    <mergeCell ref="F9:F12"/>
    <mergeCell ref="A13:F13"/>
    <mergeCell ref="B68:E68"/>
    <mergeCell ref="E1:F4"/>
    <mergeCell ref="E9:E12"/>
    <mergeCell ref="C9:C12"/>
    <mergeCell ref="B9:B12"/>
    <mergeCell ref="D9:D12"/>
    <mergeCell ref="A5:F6"/>
    <mergeCell ref="A63:B63"/>
    <mergeCell ref="A64:B64"/>
    <mergeCell ref="A50:B50"/>
  </mergeCells>
  <printOptions/>
  <pageMargins left="0" right="0" top="0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2021-01-14T08:07:47Z</cp:lastPrinted>
  <dcterms:created xsi:type="dcterms:W3CDTF">1996-10-14T23:33:28Z</dcterms:created>
  <dcterms:modified xsi:type="dcterms:W3CDTF">2021-01-14T08:10:15Z</dcterms:modified>
  <cp:category/>
  <cp:version/>
  <cp:contentType/>
  <cp:contentStatus/>
</cp:coreProperties>
</file>