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6780" windowHeight="10320"/>
  </bookViews>
  <sheets>
    <sheet name="Sheet5" sheetId="5" r:id="rId1"/>
  </sheets>
  <calcPr calcId="152511"/>
</workbook>
</file>

<file path=xl/calcChain.xml><?xml version="1.0" encoding="utf-8"?>
<calcChain xmlns="http://schemas.openxmlformats.org/spreadsheetml/2006/main">
  <c r="H6" i="5" l="1"/>
  <c r="G6" i="5"/>
  <c r="F6" i="5"/>
  <c r="E6" i="5"/>
  <c r="D6" i="5"/>
  <c r="H26" i="5"/>
  <c r="F26" i="5"/>
  <c r="E26" i="5"/>
  <c r="D26" i="5"/>
  <c r="D9" i="5" l="1"/>
</calcChain>
</file>

<file path=xl/sharedStrings.xml><?xml version="1.0" encoding="utf-8"?>
<sst xmlns="http://schemas.openxmlformats.org/spreadsheetml/2006/main" count="112" uniqueCount="102">
  <si>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</si>
  <si>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</si>
  <si>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</si>
  <si>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</si>
  <si>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Մարզական միջոցառումների իրականացում</t>
  </si>
  <si>
    <t>ԸՆԴԱՄԵՆԸ</t>
  </si>
  <si>
    <t>Բարեգործություն /նվիրատվություն</t>
  </si>
  <si>
    <t>Պուրակների և զբոսայգիների բարեկարգում</t>
  </si>
  <si>
    <t>Քաղաքի փողոցների մակերևութային ջրերի հեռացման համակարգի վերականգնում</t>
  </si>
  <si>
    <t>Քաղաքի ընդհանուր օգտագործման կանաչ տարածքների վերականգնում, բարեկարգում և ընդլայնում</t>
  </si>
  <si>
    <t>Հասարակական զուգարանի  կառուցում</t>
  </si>
  <si>
    <t>Լուսավորության համակարգի  արդիականացում և արդյունավետության բարձրացում</t>
  </si>
  <si>
    <t>Նոր գերեզմանատան տարածքի կազմակերպման աշխատանքներ</t>
  </si>
  <si>
    <t>Ջրերի  մաքրման կայանի և ջրամատակարարման համակարգի վերանորոգում, տեխնիկական վերազինում</t>
  </si>
  <si>
    <t>Քաղաքի վթարային շենքերի վերանորոգում</t>
  </si>
  <si>
    <t xml:space="preserve"> Գործարար միջավայրի բարելավում և ձեռնարկատիրության խթանում</t>
  </si>
  <si>
    <t xml:space="preserve"> Ակտիվ մշակութային և մարզական կյանքի կազմակերպումը՝ երիտասարդության ներգրավմամբ</t>
  </si>
  <si>
    <t>Համայնքի բնակչության սոցիալական պաշտպանություն</t>
  </si>
  <si>
    <t>Ֆիզիկական կուլտուրայի և առողջ ապրելակերպի խրախուսումը</t>
  </si>
  <si>
    <t>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</si>
  <si>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</si>
  <si>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 xml:space="preserve"> Համայնքի երիտասարդության խնդիրների լուծմանն ուղղված ծրագրերի և միջոցառումների կազմակերպում</t>
  </si>
  <si>
    <r>
      <rPr>
        <sz val="8"/>
        <color theme="1"/>
        <rFont val="Calibri"/>
        <family val="2"/>
      </rPr>
      <t>«</t>
    </r>
    <r>
      <rPr>
        <i/>
        <sz val="8"/>
        <color theme="1"/>
        <rFont val="GHEA Grapalat"/>
        <family val="3"/>
      </rPr>
      <t>Քաջարանի  մանկական  արվեստի  դպրոց</t>
    </r>
    <r>
      <rPr>
        <sz val="8"/>
        <color theme="1"/>
        <rFont val="Calibri"/>
        <family val="2"/>
      </rPr>
      <t>»</t>
    </r>
    <r>
      <rPr>
        <i/>
        <sz val="8"/>
        <color theme="1"/>
        <rFont val="GHEA Grapalat"/>
        <family val="3"/>
      </rPr>
      <t xml:space="preserve"> ՀՈԱԿ-ի  շենքի  կապիտալ  վերանորոգում</t>
    </r>
  </si>
  <si>
    <t>Քաղաքի գլխավոր  հատակագծի  մշակում</t>
  </si>
  <si>
    <t>Չարենցի փողոցի մարզահրապարակի կառուցում</t>
  </si>
  <si>
    <t>Բակերի և փողոցների հենապատերի վերականգնում</t>
  </si>
  <si>
    <t>Արտադպրոցական կրթության նոր ծառայությունների ստեղծում</t>
  </si>
  <si>
    <t>Սոցիալական աշխատողի հաստիքի ստեղծում</t>
  </si>
  <si>
    <t>Բնակչության սոցիալական աջակցության կազմակերպում</t>
  </si>
  <si>
    <t>ՔԱՋԱՐԱՆ ՔԱՂԱՔ</t>
  </si>
  <si>
    <t>ԼԵՌՆԱՁՈՐ</t>
  </si>
  <si>
    <t>Բնակավայրերի արտաքին լուսավորության համակարգերի կառուցում/արդիականացում</t>
  </si>
  <si>
    <t>ՆՈՐ ԱՍՏՂԱԲԵՐԴ</t>
  </si>
  <si>
    <t>Բնակավայրերի արտաքին լուսավորության համակարգի կառուցում/արդիականացում</t>
  </si>
  <si>
    <t>Ճանապարհների և փողոցների վերանորոգում/ բարեկարգում</t>
  </si>
  <si>
    <t>ԳԵՂԻ</t>
  </si>
  <si>
    <t xml:space="preserve"> Արտաքին լուսավորության համակարգի կառուցում/արդիականացում</t>
  </si>
  <si>
    <t>Բակային ճամբարների կազմակերպում</t>
  </si>
  <si>
    <t>Մշակութային միջոցառումների իրականացում</t>
  </si>
  <si>
    <t>Բնակավայրերում  բացօթյա տաղավարների, խաղասենյակների կառուցում</t>
  </si>
  <si>
    <r>
      <rPr>
        <i/>
        <sz val="8"/>
        <color theme="1"/>
        <rFont val="Calibri"/>
        <family val="2"/>
      </rPr>
      <t>«</t>
    </r>
    <r>
      <rPr>
        <i/>
        <sz val="8"/>
        <color theme="1"/>
        <rFont val="GHEA Grapalat"/>
        <family val="3"/>
      </rPr>
      <t>Ուսանողական ամառ</t>
    </r>
    <r>
      <rPr>
        <i/>
        <sz val="8"/>
        <color theme="1"/>
        <rFont val="Calibri"/>
        <family val="2"/>
      </rPr>
      <t>»</t>
    </r>
    <r>
      <rPr>
        <i/>
        <sz val="8"/>
        <color theme="1"/>
        <rFont val="GHEA Grapalat"/>
        <family val="3"/>
      </rPr>
      <t xml:space="preserve"> միջոցառումների կազմակերպում</t>
    </r>
  </si>
  <si>
    <t>Բազմաբնակարան շենքերի մուտքերի վերանորոգում, արդիականացում</t>
  </si>
  <si>
    <t xml:space="preserve">Սանիտարական մաքրման աշխատանքների մեքենայացում </t>
  </si>
  <si>
    <t xml:space="preserve">Բնակիչներին մատուցվող ծառայությունների բարելավում և արդիականացում </t>
  </si>
  <si>
    <t>Համայնք-մասնավոր հատված համագործակցություն</t>
  </si>
  <si>
    <t>Կրթություն, նախադպրոցական և արտադպրոցական դաստիարակություն</t>
  </si>
  <si>
    <t>Աջակցություն համայնքի հանրակրթական դպրոցներին</t>
  </si>
  <si>
    <t>Խմելու ջրի համակարգի ներքին ցանցի կառուցում</t>
  </si>
  <si>
    <t>Վարչական ղեկավարի գրասենյակի հիմնանորոգում</t>
  </si>
  <si>
    <t>Իրականացված միջոցառումներ</t>
  </si>
  <si>
    <t>Ծախսված գումարը և ֆինանսավորման աղբյուրները</t>
  </si>
  <si>
    <t>Չիրականացված միջոցառումներ</t>
  </si>
  <si>
    <t>Քաջարան համայնքի զարգացման հնգամյա (2018-2022թթ) ծրագրով 2018թ. համար նախատեսված միջոցառումներ</t>
  </si>
  <si>
    <t>Մանկական խաղահրապարակների կառուցում, վերանորոգում և կահավորում</t>
  </si>
  <si>
    <t>Զոհված ազատամարտիների հուշահամալիրի հիմնանորոգում</t>
  </si>
  <si>
    <t>Հիմնանորոգման աշխատանքներն ավարտվել են</t>
  </si>
  <si>
    <t>Ջրհավաք համակարգեր են կառուցվել Լեռնագործներ և Գայ փողոցներում</t>
  </si>
  <si>
    <t xml:space="preserve">Կառուցվել է սանհանգույց Լեռնագործներ փողոցում </t>
  </si>
  <si>
    <t>Ներտնային խոսասարքերի տեղադրում 10 բազմահարկ շենքերում</t>
  </si>
  <si>
    <t>Քաղաքացիների սպասարկման գրասենյակի կառուցում</t>
  </si>
  <si>
    <t>Հենապատեր են ամրացվել և նորոգվել Լեռնագործներ, Աբովյան, Գայ փողոցներում</t>
  </si>
  <si>
    <t>Շինարարական աշխատանքներն ավարտվել են</t>
  </si>
  <si>
    <t>Իրականացվել է Գայ 11 շենքի ամրացման և ուժեղացման աշխատանքներ</t>
  </si>
  <si>
    <t>Սոցիալական աջակցություն է ցուցաբերվել համայնքի 65 բնակիչների</t>
  </si>
  <si>
    <t>ՀԱՇՎԵՏՎՈՒԹՅՈՒՆ</t>
  </si>
  <si>
    <t>Թատերարվեստի խմբակի բացում արվեստի դպրոցում</t>
  </si>
  <si>
    <t>Արտադրական տարածքի վերանորոգում Լեռնաձորում</t>
  </si>
  <si>
    <t xml:space="preserve">Շենքի հիմնանորոգումը իրականացվում է ԶՊՄԿ ՓԲԸ ֆինանսավորմամբ: Շինարարական աշխատանքները կշարունակվեն 2019թ.  </t>
  </si>
  <si>
    <r>
      <t xml:space="preserve">Աջակցություն է ցուցաբերվել </t>
    </r>
    <r>
      <rPr>
        <sz val="8"/>
        <color theme="1"/>
        <rFont val="Calibri"/>
        <family val="2"/>
      </rPr>
      <t>№</t>
    </r>
    <r>
      <rPr>
        <i/>
        <sz val="8"/>
        <color theme="1"/>
        <rFont val="GHEA Grapalat"/>
        <family val="3"/>
      </rPr>
      <t>2 միջնակարգ դպրոցին</t>
    </r>
  </si>
  <si>
    <t xml:space="preserve">Հուլիս- օգոստոս ամիսներին բակային ճամբար է կազմակերպվել համայնքի 7-12 տարեկան երեխաների համար </t>
  </si>
  <si>
    <t>Կազմակերպվել են պետական, ազգային, կրոնական տոների հետ կապվածն 28 մշակութային միջոցառում:</t>
  </si>
  <si>
    <t>Աջակցություն է ցուցաբերվել 13 սպորտային միջոցառումների իրականացմանը</t>
  </si>
  <si>
    <t>Համայնքապետարանի աշխատակազմում ստեղծվել է սոցիալական աշխատողի հաստիք</t>
  </si>
  <si>
    <t xml:space="preserve">Միջոցառումն իրականացվում է պետական նպատակային սուբվենցիայի ծրագրի շրջանակներում:                                                                                                                 Շինարարական աշխատանքները կավարտվեն 2019թ.  մայիսին </t>
  </si>
  <si>
    <t>Կառուցվել է Գայ փողոցի խաղահրապարակը                                         Կահավորվել է Աբովյան 4 և 6 շենքերի խաղահրապարակը</t>
  </si>
  <si>
    <t>Իրականացվում է Քաղաքաշինության պետական կոմիտեի պատվերով, Հայնախագիծ ինստիտուտի կողմից:Աշխատանքները կավարտվեն 2019թ.-ին</t>
  </si>
  <si>
    <t>Փոխվել են Լեռնագործներ փողոցի փողոցային տնկարկները: Բարեկարգվել են Լեռնագործներ և Աբովյան փողոցների սիզամարգերն ու ծաղկաթմբերը:</t>
  </si>
  <si>
    <t xml:space="preserve">Բակերի, փողոցների,համայնքային ճանապարհների բարեկարգում, թեքահարթակների կառուցում, կամուրջների հիմնանորոգում </t>
  </si>
  <si>
    <t xml:space="preserve">1. Հիմնանորոգվել և բարեկարգվել են Խանջյան, Գայ և Լեռնագործներ փողոցները                                                                                                               2.Մ2 մայրուղի - Խանջյան փողոց կամուրջի հիմնանորոգում աշխատանքները կշարունակվեն 2019թ.                                                                                                 3. Թեքահարթակներ են կառուցվել Լեռնագործներ փողոցում                                                                                                                                                </t>
  </si>
  <si>
    <t>Օգոստոսին «Ուսանողական ամառ»  խորագրով միջոցառումների շարք է կազմակերպվել համայնքի ուսանողների համար</t>
  </si>
  <si>
    <t>Վերանորոգման աշխատանքների ձգձգման պատճառով միջոցառումը կիրականացվի 2019թ.-ին</t>
  </si>
  <si>
    <t>Մանկապարտեզի շենքի հիմնանորոգումը և կցակառույցների կառուցումը իրականացվում է պետական նպատակային սուբվենցիայի ծրագրի շրջանակներում:                                                                                           Շինարարական աշխատանքները կավարտվեն 2019թ.  մարտին:</t>
  </si>
  <si>
    <t>√</t>
  </si>
  <si>
    <t>Քաջարանի մանկապարտեզի սննդի բլոկի առանձնացված մասնաշենքի կառուցում, վերանորոգում</t>
  </si>
  <si>
    <t>Քաջարանի մանկապարտեզի համար գույքի, կահույքի, ուսումնական նյութերի ձեռք բերում</t>
  </si>
  <si>
    <t>Լեռնաձորի մանկապարտեզի կահավորում</t>
  </si>
  <si>
    <t>Միջոցառումը կիրականացվի 2019թ.-ին</t>
  </si>
  <si>
    <t>Տարածք է հատկացվել քաղաքային գերեզմանատան ընդլայնման համար: 2019թ. -ին կիրականացվենտարածքի կարգավորման աշխատանքներ</t>
  </si>
  <si>
    <t xml:space="preserve">Իրականացվել են Գայ, Տերյան, Գետափնյա,Լեռնագործներ փողոցների արտաքին լուսավորության համակարգի բարեկարգման և արդիականացման աշխատանքներ </t>
  </si>
  <si>
    <t>Համակարգի կառուցման աշխատանքները սկսվել են:                                         Կավարտվեն 2019թ. մայիսին</t>
  </si>
  <si>
    <t>Չի իրականացվել այլ աղբյուրներից ֆինանսավորում չլինելու պատճառով</t>
  </si>
  <si>
    <t>Հաշվետու տարում (2018թ) Քաջարան համայնքի զարգացման հնգամյա  (2018-2022թթ)  ծրագրի կատարման վերաբերյալ</t>
  </si>
  <si>
    <t xml:space="preserve">Լեռնագործներ 1 պուրակի վերանորոգում և բարեկարգում     </t>
  </si>
  <si>
    <t>Նոր մասնագիտացված աղբատար մեքենա է անհատույց օգտագործման տրամադրվել ԶՊՄԿ ՓԲԸ-ի կողմից</t>
  </si>
  <si>
    <t>Բնակավայրերի փողոցների, ճանապարհների և բակերի բարեկարգում</t>
  </si>
  <si>
    <t>Իրականացվել է Լեռնաձոր գյուղի ճանապարհների խճային ծածկույթով տոփանման և ամրացման աշխատանքներ</t>
  </si>
  <si>
    <t>1. Իրականացվել է Գեղի գյուղի ճանապարհների խճային ծածկույթով տոփանման և ամրացման աշխատանքներ                                                          2. Գեղի գյուղի սելավատարների մաքրման աշխատանքներ</t>
  </si>
  <si>
    <t>ՔԱՋԱՐԱՆՑ ԳՅՈՒՂ</t>
  </si>
  <si>
    <t>Իրականացվել է Քաջարանց գյուղի ճանապարհների խճային ծածկույթով տոփանման և ամրացման աշխատանքներ</t>
  </si>
  <si>
    <t>Համանյքի բնակավայրի արտաքին լուսավորության համակարգի կառուցման/արդիականացման աշխատանքները կիրականացվեն 2019թ.-ին</t>
  </si>
  <si>
    <t>Իրականացվել է խմելու ջրի մաքրման կայանի վարչական մասի վերանորոգման աշխատանքներ</t>
  </si>
  <si>
    <t xml:space="preserve">Միջոցառումը  կիրականացվի 2019թ.-ին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</si>
</sst>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9"/>
      <color theme="1"/>
      <name val="GHEA Grapalat"/>
      <family val="3"/>
    </font>
    <font>
      <i/>
      <sz val="8"/>
      <name val="GHEA Grapalat"/>
      <family val="3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0" xfId="0" applyFont="1" applyFill="1"/>
    <xf numFmtId="0" fontId="2" fillId="0" borderId="6" xfId="0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2" borderId="0" xfId="0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164" fontId="4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/>
    <xf numFmtId="164" fontId="4" fillId="0" borderId="1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3" fillId="0" borderId="3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2" borderId="9" xfId="0" applyFont="1" applyFill="1" applyBorder="1"/>
    <xf numFmtId="164" fontId="4" fillId="0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/>
    <xf numFmtId="0" fontId="4" fillId="0" borderId="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0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3"/>
  <sheetViews>
    <sheetView tabSelected="1" topLeftCell="A28" zoomScale="106" zoomScaleNormal="106" workbookViewId="0">
      <selection activeCell="L35" sqref="L35"/>
    </sheetView>
  </sheetViews>
  <sheetFormatPr defaultRowHeight="12.75" x14ac:dyDescent="0.25"/>
  <cols>
    <col min="1" max="1" width="3.5703125" style="1" customWidth="1"/>
    <col min="2" max="2" width="38.28515625" style="1" customWidth="1"/>
    <col min="3" max="3" width="55.5703125" style="19" customWidth="1"/>
    <col min="4" max="4" width="6.85546875" style="1" customWidth="1"/>
    <col min="5" max="5" width="6.140625" style="1" customWidth="1"/>
    <col min="6" max="6" width="5.85546875" style="1" customWidth="1"/>
    <col min="7" max="7" width="6.28515625" style="1" customWidth="1"/>
    <col min="8" max="8" width="7" style="1" customWidth="1"/>
    <col min="9" max="9" width="7.85546875" style="1" customWidth="1"/>
    <col min="10" max="16384" width="9.140625" style="1"/>
  </cols>
  <sheetData>
    <row r="1" spans="2:22" ht="21" customHeight="1" x14ac:dyDescent="0.3">
      <c r="B1" s="63" t="s">
        <v>64</v>
      </c>
      <c r="C1" s="63"/>
      <c r="D1" s="63"/>
      <c r="E1" s="63"/>
      <c r="F1" s="63"/>
      <c r="G1" s="63"/>
      <c r="H1" s="63"/>
    </row>
    <row r="2" spans="2:22" ht="24" customHeight="1" x14ac:dyDescent="0.3">
      <c r="B2" s="58" t="s">
        <v>91</v>
      </c>
      <c r="C2" s="59"/>
      <c r="D2" s="59"/>
      <c r="E2" s="59"/>
      <c r="F2" s="59"/>
      <c r="G2" s="59"/>
      <c r="H2" s="59"/>
    </row>
    <row r="3" spans="2:22" ht="24.75" customHeight="1" x14ac:dyDescent="0.25">
      <c r="B3" s="8"/>
      <c r="C3" s="30"/>
      <c r="D3" s="8"/>
      <c r="E3" s="8"/>
      <c r="F3" s="8"/>
      <c r="G3" s="8"/>
      <c r="H3" s="8"/>
    </row>
    <row r="4" spans="2:22" ht="39.75" customHeight="1" x14ac:dyDescent="0.25">
      <c r="B4" s="64" t="s">
        <v>52</v>
      </c>
      <c r="C4" s="60" t="s">
        <v>49</v>
      </c>
      <c r="D4" s="66" t="s">
        <v>50</v>
      </c>
      <c r="E4" s="66"/>
      <c r="F4" s="66"/>
      <c r="G4" s="66"/>
      <c r="H4" s="67"/>
      <c r="I4" s="62" t="s">
        <v>51</v>
      </c>
    </row>
    <row r="5" spans="2:22" ht="102" customHeight="1" x14ac:dyDescent="0.25">
      <c r="B5" s="65"/>
      <c r="C5" s="61"/>
      <c r="D5" s="9" t="s">
        <v>0</v>
      </c>
      <c r="E5" s="9" t="s">
        <v>1</v>
      </c>
      <c r="F5" s="9" t="s">
        <v>2</v>
      </c>
      <c r="G5" s="9" t="s">
        <v>6</v>
      </c>
      <c r="H5" s="20" t="s">
        <v>3</v>
      </c>
      <c r="I5" s="62"/>
    </row>
    <row r="6" spans="2:22" ht="29.25" customHeight="1" x14ac:dyDescent="0.25">
      <c r="B6" s="18" t="s">
        <v>5</v>
      </c>
      <c r="C6" s="29"/>
      <c r="D6" s="17">
        <f>D7+D9+D17+D20+D23+D26+D59</f>
        <v>154.22</v>
      </c>
      <c r="E6" s="17">
        <f>E9+E23+E26</f>
        <v>41.6</v>
      </c>
      <c r="F6" s="43">
        <f>F26+F59</f>
        <v>12.95</v>
      </c>
      <c r="G6" s="17">
        <f>G9+G57</f>
        <v>18.239999999999998</v>
      </c>
      <c r="H6" s="21">
        <f>H9+H23+H26+H57</f>
        <v>425.2</v>
      </c>
      <c r="I6" s="10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2:22" s="4" customFormat="1" ht="25.5" customHeight="1" x14ac:dyDescent="0.25">
      <c r="B7" s="78" t="s">
        <v>15</v>
      </c>
      <c r="C7" s="79"/>
      <c r="D7" s="5">
        <v>3.3</v>
      </c>
      <c r="E7" s="5"/>
      <c r="F7" s="5"/>
      <c r="G7" s="5"/>
      <c r="H7" s="22"/>
      <c r="I7" s="10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13" customFormat="1" ht="22.5" customHeight="1" x14ac:dyDescent="0.25">
      <c r="B8" s="10" t="s">
        <v>44</v>
      </c>
      <c r="C8" s="41" t="s">
        <v>66</v>
      </c>
      <c r="D8" s="14">
        <v>3.3</v>
      </c>
      <c r="E8" s="16"/>
      <c r="F8" s="16"/>
      <c r="G8" s="16"/>
      <c r="H8" s="23"/>
      <c r="I8" s="101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2:22" s="4" customFormat="1" ht="24.75" customHeight="1" x14ac:dyDescent="0.25">
      <c r="B9" s="78" t="s">
        <v>45</v>
      </c>
      <c r="C9" s="79"/>
      <c r="D9" s="57">
        <f>D11+D14+D16</f>
        <v>25.240000000000002</v>
      </c>
      <c r="E9" s="5">
        <v>15.4</v>
      </c>
      <c r="F9" s="5"/>
      <c r="G9" s="57">
        <v>18.239999999999998</v>
      </c>
      <c r="H9" s="22">
        <v>175</v>
      </c>
      <c r="I9" s="10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13" customFormat="1" ht="33" customHeight="1" x14ac:dyDescent="0.25">
      <c r="B10" s="10" t="s">
        <v>22</v>
      </c>
      <c r="C10" s="36" t="s">
        <v>67</v>
      </c>
      <c r="D10" s="14"/>
      <c r="E10" s="14"/>
      <c r="F10" s="14"/>
      <c r="G10" s="14"/>
      <c r="H10" s="24">
        <v>160.19999999999999</v>
      </c>
      <c r="I10" s="101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2:22" s="13" customFormat="1" ht="58.5" customHeight="1" x14ac:dyDescent="0.25">
      <c r="B11" s="10" t="s">
        <v>83</v>
      </c>
      <c r="C11" s="36" t="s">
        <v>81</v>
      </c>
      <c r="D11" s="33">
        <v>24.1</v>
      </c>
      <c r="E11" s="33">
        <v>15.4</v>
      </c>
      <c r="F11" s="14"/>
      <c r="G11" s="14"/>
      <c r="H11" s="24">
        <v>14.8</v>
      </c>
      <c r="I11" s="102"/>
    </row>
    <row r="12" spans="2:22" s="4" customFormat="1" ht="30.75" customHeight="1" x14ac:dyDescent="0.25">
      <c r="B12" s="10" t="s">
        <v>84</v>
      </c>
      <c r="C12" s="73" t="s">
        <v>80</v>
      </c>
      <c r="D12" s="74"/>
      <c r="E12" s="74"/>
      <c r="F12" s="74"/>
      <c r="G12" s="74"/>
      <c r="H12" s="75"/>
      <c r="I12" s="40" t="s">
        <v>82</v>
      </c>
    </row>
    <row r="13" spans="2:22" s="4" customFormat="1" ht="23.25" customHeight="1" x14ac:dyDescent="0.25">
      <c r="B13" s="10" t="s">
        <v>85</v>
      </c>
      <c r="C13" s="73" t="s">
        <v>86</v>
      </c>
      <c r="D13" s="74"/>
      <c r="E13" s="74"/>
      <c r="F13" s="74"/>
      <c r="G13" s="74"/>
      <c r="H13" s="75"/>
      <c r="I13" s="89" t="s">
        <v>82</v>
      </c>
    </row>
    <row r="14" spans="2:22" s="13" customFormat="1" ht="25.5" customHeight="1" x14ac:dyDescent="0.25">
      <c r="B14" s="10" t="s">
        <v>26</v>
      </c>
      <c r="C14" s="41" t="s">
        <v>65</v>
      </c>
      <c r="D14" s="33">
        <v>0.64</v>
      </c>
      <c r="E14" s="14"/>
      <c r="F14" s="14"/>
      <c r="G14" s="14"/>
      <c r="H14" s="24"/>
      <c r="I14" s="49"/>
    </row>
    <row r="15" spans="2:22" s="13" customFormat="1" ht="30.75" customHeight="1" x14ac:dyDescent="0.25">
      <c r="B15" s="10" t="s">
        <v>37</v>
      </c>
      <c r="C15" s="39" t="s">
        <v>69</v>
      </c>
      <c r="D15" s="14"/>
      <c r="E15" s="14"/>
      <c r="F15" s="14"/>
      <c r="G15" s="33">
        <v>18.239999999999998</v>
      </c>
      <c r="H15" s="24"/>
      <c r="I15" s="93"/>
    </row>
    <row r="16" spans="2:22" s="13" customFormat="1" ht="30.75" customHeight="1" x14ac:dyDescent="0.25">
      <c r="B16" s="10" t="s">
        <v>46</v>
      </c>
      <c r="C16" s="41" t="s">
        <v>68</v>
      </c>
      <c r="D16" s="14">
        <v>0.5</v>
      </c>
      <c r="E16" s="14"/>
      <c r="F16" s="14"/>
      <c r="G16" s="14"/>
      <c r="H16" s="24"/>
      <c r="I16" s="56"/>
    </row>
    <row r="17" spans="2:14" s="3" customFormat="1" ht="20.25" customHeight="1" x14ac:dyDescent="0.25">
      <c r="B17" s="80" t="s">
        <v>16</v>
      </c>
      <c r="C17" s="81"/>
      <c r="D17" s="5">
        <v>23.7</v>
      </c>
      <c r="E17" s="5"/>
      <c r="F17" s="5"/>
      <c r="G17" s="5"/>
      <c r="H17" s="22"/>
      <c r="I17" s="110"/>
    </row>
    <row r="18" spans="2:14" s="13" customFormat="1" ht="33.75" customHeight="1" x14ac:dyDescent="0.25">
      <c r="B18" s="10" t="s">
        <v>38</v>
      </c>
      <c r="C18" s="42" t="s">
        <v>70</v>
      </c>
      <c r="D18" s="14">
        <v>19.600000000000001</v>
      </c>
      <c r="E18" s="14"/>
      <c r="F18" s="14"/>
      <c r="G18" s="14"/>
      <c r="H18" s="24"/>
      <c r="I18" s="93"/>
    </row>
    <row r="19" spans="2:14" s="13" customFormat="1" ht="22.5" customHeight="1" x14ac:dyDescent="0.25">
      <c r="B19" s="10" t="s">
        <v>4</v>
      </c>
      <c r="C19" s="14" t="s">
        <v>71</v>
      </c>
      <c r="D19" s="14">
        <v>4.0709999999999997</v>
      </c>
      <c r="E19" s="14"/>
      <c r="F19" s="14"/>
      <c r="G19" s="14"/>
      <c r="H19" s="24"/>
      <c r="I19" s="93"/>
    </row>
    <row r="20" spans="2:14" s="4" customFormat="1" ht="25.5" customHeight="1" x14ac:dyDescent="0.25">
      <c r="B20" s="78" t="s">
        <v>17</v>
      </c>
      <c r="C20" s="79"/>
      <c r="D20" s="2">
        <v>7.24</v>
      </c>
      <c r="E20" s="2"/>
      <c r="F20" s="5"/>
      <c r="G20" s="2"/>
      <c r="H20" s="25"/>
      <c r="I20" s="94"/>
    </row>
    <row r="21" spans="2:14" s="13" customFormat="1" ht="31.5" customHeight="1" x14ac:dyDescent="0.25">
      <c r="B21" s="10" t="s">
        <v>27</v>
      </c>
      <c r="C21" s="36" t="s">
        <v>72</v>
      </c>
      <c r="D21" s="16">
        <v>3.24</v>
      </c>
      <c r="E21" s="16"/>
      <c r="F21" s="16"/>
      <c r="G21" s="16"/>
      <c r="H21" s="23"/>
      <c r="I21" s="93"/>
    </row>
    <row r="22" spans="2:14" s="13" customFormat="1" ht="25.5" x14ac:dyDescent="0.25">
      <c r="B22" s="10" t="s">
        <v>28</v>
      </c>
      <c r="C22" s="45" t="s">
        <v>63</v>
      </c>
      <c r="D22" s="34">
        <v>4.04</v>
      </c>
      <c r="E22" s="16"/>
      <c r="F22" s="16"/>
      <c r="G22" s="16"/>
      <c r="H22" s="23"/>
      <c r="I22" s="93"/>
    </row>
    <row r="23" spans="2:14" s="4" customFormat="1" ht="32.25" customHeight="1" x14ac:dyDescent="0.25">
      <c r="B23" s="78" t="s">
        <v>18</v>
      </c>
      <c r="C23" s="79"/>
      <c r="D23" s="5">
        <v>20.9</v>
      </c>
      <c r="E23" s="5">
        <v>13.4</v>
      </c>
      <c r="F23" s="5"/>
      <c r="G23" s="5"/>
      <c r="H23" s="22">
        <v>25</v>
      </c>
      <c r="I23" s="94"/>
    </row>
    <row r="24" spans="2:14" s="13" customFormat="1" ht="44.25" customHeight="1" x14ac:dyDescent="0.25">
      <c r="B24" s="11" t="s">
        <v>24</v>
      </c>
      <c r="C24" s="36" t="s">
        <v>73</v>
      </c>
      <c r="D24" s="16">
        <v>20.9</v>
      </c>
      <c r="E24" s="16">
        <v>13.4</v>
      </c>
      <c r="F24" s="16"/>
      <c r="G24" s="16"/>
      <c r="H24" s="23"/>
      <c r="I24" s="93"/>
    </row>
    <row r="25" spans="2:14" s="13" customFormat="1" ht="37.5" customHeight="1" x14ac:dyDescent="0.25">
      <c r="B25" s="10" t="s">
        <v>53</v>
      </c>
      <c r="C25" s="36" t="s">
        <v>74</v>
      </c>
      <c r="D25" s="16"/>
      <c r="E25" s="16"/>
      <c r="F25" s="16"/>
      <c r="G25" s="16"/>
      <c r="H25" s="23">
        <v>25</v>
      </c>
      <c r="I25" s="98"/>
    </row>
    <row r="26" spans="2:14" s="4" customFormat="1" ht="49.5" customHeight="1" x14ac:dyDescent="0.25">
      <c r="B26" s="78" t="s">
        <v>19</v>
      </c>
      <c r="C26" s="79"/>
      <c r="D26" s="5">
        <f>D30+D35+D40+D41+D51+D55</f>
        <v>65.41</v>
      </c>
      <c r="E26" s="5">
        <f>E30+E55</f>
        <v>12.8</v>
      </c>
      <c r="F26" s="5">
        <f>F40+F54+F55</f>
        <v>12.95</v>
      </c>
      <c r="G26" s="5"/>
      <c r="H26" s="22">
        <f>H28+H30+H31+H32+H33+H34+H36+H39</f>
        <v>216.5</v>
      </c>
      <c r="I26" s="99"/>
    </row>
    <row r="27" spans="2:14" s="4" customFormat="1" ht="24" customHeight="1" x14ac:dyDescent="0.25">
      <c r="B27" s="76" t="s">
        <v>29</v>
      </c>
      <c r="C27" s="77"/>
      <c r="D27" s="77"/>
      <c r="E27" s="77"/>
      <c r="F27" s="77"/>
      <c r="G27" s="77"/>
      <c r="H27" s="77"/>
      <c r="I27" s="96"/>
    </row>
    <row r="28" spans="2:14" s="13" customFormat="1" ht="34.5" customHeight="1" x14ac:dyDescent="0.25">
      <c r="B28" s="10" t="s">
        <v>54</v>
      </c>
      <c r="C28" s="46" t="s">
        <v>55</v>
      </c>
      <c r="D28" s="47"/>
      <c r="E28" s="47"/>
      <c r="F28" s="47"/>
      <c r="G28" s="47"/>
      <c r="H28" s="48">
        <v>30.5</v>
      </c>
      <c r="I28" s="49"/>
    </row>
    <row r="29" spans="2:14" s="13" customFormat="1" ht="26.25" customHeight="1" x14ac:dyDescent="0.25">
      <c r="B29" s="10" t="s">
        <v>23</v>
      </c>
      <c r="C29" s="39" t="s">
        <v>75</v>
      </c>
      <c r="D29" s="24"/>
      <c r="E29" s="50"/>
      <c r="F29" s="50"/>
      <c r="G29" s="50"/>
      <c r="H29" s="50"/>
      <c r="I29" s="95"/>
      <c r="J29" s="51"/>
    </row>
    <row r="30" spans="2:14" s="13" customFormat="1" ht="78.75" customHeight="1" x14ac:dyDescent="0.25">
      <c r="B30" s="10" t="s">
        <v>77</v>
      </c>
      <c r="C30" s="52" t="s">
        <v>78</v>
      </c>
      <c r="D30" s="53">
        <v>20.25</v>
      </c>
      <c r="E30" s="54">
        <v>12.8</v>
      </c>
      <c r="F30" s="54"/>
      <c r="G30" s="54"/>
      <c r="H30" s="55">
        <v>118.9</v>
      </c>
      <c r="I30" s="93"/>
      <c r="N30" s="51"/>
    </row>
    <row r="31" spans="2:14" s="13" customFormat="1" ht="33.75" customHeight="1" x14ac:dyDescent="0.25">
      <c r="B31" s="11" t="s">
        <v>7</v>
      </c>
      <c r="C31" s="52" t="s">
        <v>92</v>
      </c>
      <c r="D31" s="14"/>
      <c r="E31" s="14"/>
      <c r="F31" s="14"/>
      <c r="G31" s="14"/>
      <c r="H31" s="24">
        <v>9</v>
      </c>
      <c r="I31" s="93"/>
      <c r="K31" s="51"/>
    </row>
    <row r="32" spans="2:14" s="13" customFormat="1" ht="36.75" customHeight="1" x14ac:dyDescent="0.25">
      <c r="B32" s="11" t="s">
        <v>8</v>
      </c>
      <c r="C32" s="45" t="s">
        <v>56</v>
      </c>
      <c r="D32" s="111"/>
      <c r="E32" s="14"/>
      <c r="F32" s="14"/>
      <c r="G32" s="14"/>
      <c r="H32" s="24">
        <v>15.9</v>
      </c>
      <c r="I32" s="56"/>
    </row>
    <row r="33" spans="2:9" s="13" customFormat="1" ht="39.75" customHeight="1" x14ac:dyDescent="0.25">
      <c r="B33" s="10" t="s">
        <v>9</v>
      </c>
      <c r="C33" s="52" t="s">
        <v>76</v>
      </c>
      <c r="D33" s="14"/>
      <c r="E33" s="14"/>
      <c r="F33" s="14"/>
      <c r="G33" s="14"/>
      <c r="H33" s="24">
        <v>8</v>
      </c>
      <c r="I33" s="49"/>
    </row>
    <row r="34" spans="2:9" s="13" customFormat="1" ht="34.5" customHeight="1" x14ac:dyDescent="0.25">
      <c r="B34" s="10" t="s">
        <v>25</v>
      </c>
      <c r="C34" s="52" t="s">
        <v>60</v>
      </c>
      <c r="D34" s="14"/>
      <c r="E34" s="14"/>
      <c r="F34" s="14"/>
      <c r="G34" s="14"/>
      <c r="H34" s="24">
        <v>11.7</v>
      </c>
      <c r="I34" s="93"/>
    </row>
    <row r="35" spans="2:9" s="13" customFormat="1" ht="23.25" customHeight="1" x14ac:dyDescent="0.25">
      <c r="B35" s="10" t="s">
        <v>10</v>
      </c>
      <c r="C35" s="45" t="s">
        <v>57</v>
      </c>
      <c r="D35" s="33">
        <v>8.42</v>
      </c>
      <c r="E35" s="14"/>
      <c r="F35" s="14"/>
      <c r="G35" s="14"/>
      <c r="H35" s="24"/>
      <c r="I35" s="93"/>
    </row>
    <row r="36" spans="2:9" s="13" customFormat="1" ht="39.75" customHeight="1" x14ac:dyDescent="0.25">
      <c r="B36" s="10" t="s">
        <v>11</v>
      </c>
      <c r="C36" s="52" t="s">
        <v>88</v>
      </c>
      <c r="D36" s="14"/>
      <c r="E36" s="14"/>
      <c r="F36" s="14"/>
      <c r="G36" s="14"/>
      <c r="H36" s="24">
        <v>12.5</v>
      </c>
      <c r="I36" s="56"/>
    </row>
    <row r="37" spans="2:9" s="4" customFormat="1" ht="33.75" customHeight="1" x14ac:dyDescent="0.25">
      <c r="B37" s="10" t="s">
        <v>12</v>
      </c>
      <c r="C37" s="73" t="s">
        <v>87</v>
      </c>
      <c r="D37" s="74"/>
      <c r="E37" s="74"/>
      <c r="F37" s="74"/>
      <c r="G37" s="74"/>
      <c r="H37" s="75"/>
      <c r="I37" s="90" t="s">
        <v>82</v>
      </c>
    </row>
    <row r="38" spans="2:9" s="4" customFormat="1" ht="30.75" customHeight="1" x14ac:dyDescent="0.25">
      <c r="B38" s="10" t="s">
        <v>42</v>
      </c>
      <c r="C38" s="82" t="s">
        <v>93</v>
      </c>
      <c r="D38" s="83"/>
      <c r="E38" s="83"/>
      <c r="F38" s="83"/>
      <c r="G38" s="83"/>
      <c r="H38" s="83"/>
      <c r="I38" s="91"/>
    </row>
    <row r="39" spans="2:9" s="13" customFormat="1" ht="45.75" customHeight="1" x14ac:dyDescent="0.25">
      <c r="B39" s="10" t="s">
        <v>13</v>
      </c>
      <c r="C39" s="42" t="s">
        <v>100</v>
      </c>
      <c r="D39" s="14"/>
      <c r="E39" s="14"/>
      <c r="F39" s="14"/>
      <c r="G39" s="14"/>
      <c r="H39" s="24">
        <v>10</v>
      </c>
      <c r="I39" s="49"/>
    </row>
    <row r="40" spans="2:9" s="13" customFormat="1" ht="31.5" customHeight="1" x14ac:dyDescent="0.25">
      <c r="B40" s="10" t="s">
        <v>43</v>
      </c>
      <c r="C40" s="14" t="s">
        <v>59</v>
      </c>
      <c r="D40" s="14">
        <v>17.100000000000001</v>
      </c>
      <c r="E40" s="14"/>
      <c r="F40" s="33">
        <v>9.9499999999999993</v>
      </c>
      <c r="G40" s="14"/>
      <c r="H40" s="24"/>
      <c r="I40" s="93"/>
    </row>
    <row r="41" spans="2:9" s="13" customFormat="1" ht="31.5" customHeight="1" x14ac:dyDescent="0.25">
      <c r="B41" s="97" t="s">
        <v>41</v>
      </c>
      <c r="C41" s="47" t="s">
        <v>58</v>
      </c>
      <c r="D41" s="47">
        <v>7</v>
      </c>
      <c r="E41" s="47"/>
      <c r="F41" s="47"/>
      <c r="G41" s="47"/>
      <c r="H41" s="48"/>
      <c r="I41" s="93"/>
    </row>
    <row r="42" spans="2:9" ht="17.25" customHeight="1" x14ac:dyDescent="0.25">
      <c r="B42" s="71" t="s">
        <v>30</v>
      </c>
      <c r="C42" s="85"/>
      <c r="D42" s="85"/>
      <c r="E42" s="85"/>
      <c r="F42" s="85"/>
      <c r="G42" s="85"/>
      <c r="H42" s="85"/>
      <c r="I42" s="72"/>
    </row>
    <row r="43" spans="2:9" ht="26.25" customHeight="1" x14ac:dyDescent="0.25">
      <c r="B43" s="10" t="s">
        <v>31</v>
      </c>
      <c r="C43" s="73" t="s">
        <v>99</v>
      </c>
      <c r="D43" s="74"/>
      <c r="E43" s="74"/>
      <c r="F43" s="74"/>
      <c r="G43" s="74"/>
      <c r="H43" s="75"/>
      <c r="I43" s="90" t="s">
        <v>82</v>
      </c>
    </row>
    <row r="44" spans="2:9" ht="26.25" customHeight="1" x14ac:dyDescent="0.25">
      <c r="B44" s="10" t="s">
        <v>94</v>
      </c>
      <c r="C44" s="73" t="s">
        <v>95</v>
      </c>
      <c r="D44" s="74"/>
      <c r="E44" s="74"/>
      <c r="F44" s="74"/>
      <c r="G44" s="74"/>
      <c r="H44" s="74"/>
      <c r="I44" s="92"/>
    </row>
    <row r="45" spans="2:9" ht="17.25" customHeight="1" x14ac:dyDescent="0.25">
      <c r="B45" s="71" t="s">
        <v>32</v>
      </c>
      <c r="C45" s="85"/>
      <c r="D45" s="85"/>
      <c r="E45" s="85"/>
      <c r="F45" s="85"/>
      <c r="G45" s="85"/>
      <c r="H45" s="85"/>
      <c r="I45" s="72"/>
    </row>
    <row r="46" spans="2:9" ht="32.25" customHeight="1" x14ac:dyDescent="0.25">
      <c r="B46" s="10" t="s">
        <v>39</v>
      </c>
      <c r="C46" s="73" t="s">
        <v>101</v>
      </c>
      <c r="D46" s="74"/>
      <c r="E46" s="74"/>
      <c r="F46" s="74"/>
      <c r="G46" s="74"/>
      <c r="H46" s="75"/>
      <c r="I46" s="90" t="s">
        <v>82</v>
      </c>
    </row>
    <row r="47" spans="2:9" ht="32.25" customHeight="1" x14ac:dyDescent="0.25">
      <c r="B47" s="10" t="s">
        <v>34</v>
      </c>
      <c r="C47" s="73" t="s">
        <v>90</v>
      </c>
      <c r="D47" s="74"/>
      <c r="E47" s="74"/>
      <c r="F47" s="74"/>
      <c r="G47" s="74"/>
      <c r="H47" s="75"/>
      <c r="I47" s="90" t="s">
        <v>82</v>
      </c>
    </row>
    <row r="48" spans="2:9" ht="39.75" customHeight="1" x14ac:dyDescent="0.25">
      <c r="B48" s="10" t="s">
        <v>33</v>
      </c>
      <c r="C48" s="73" t="s">
        <v>99</v>
      </c>
      <c r="D48" s="74"/>
      <c r="E48" s="74"/>
      <c r="F48" s="74"/>
      <c r="G48" s="74"/>
      <c r="H48" s="75"/>
      <c r="I48" s="90" t="s">
        <v>82</v>
      </c>
    </row>
    <row r="49" spans="2:11" ht="18" customHeight="1" x14ac:dyDescent="0.25">
      <c r="B49" s="71" t="s">
        <v>35</v>
      </c>
      <c r="C49" s="85"/>
      <c r="D49" s="85"/>
      <c r="E49" s="85"/>
      <c r="F49" s="85"/>
      <c r="G49" s="85"/>
      <c r="H49" s="85"/>
      <c r="I49" s="72"/>
    </row>
    <row r="50" spans="2:11" ht="26.25" customHeight="1" x14ac:dyDescent="0.25">
      <c r="B50" s="84" t="s">
        <v>34</v>
      </c>
      <c r="C50" s="86" t="s">
        <v>96</v>
      </c>
      <c r="D50" s="87"/>
      <c r="E50" s="87"/>
      <c r="F50" s="87"/>
      <c r="G50" s="87"/>
      <c r="H50" s="88"/>
      <c r="I50" s="103"/>
    </row>
    <row r="51" spans="2:11" s="13" customFormat="1" ht="31.5" customHeight="1" x14ac:dyDescent="0.25">
      <c r="B51" s="97" t="s">
        <v>47</v>
      </c>
      <c r="C51" s="106" t="s">
        <v>61</v>
      </c>
      <c r="D51" s="107">
        <v>11.67</v>
      </c>
      <c r="E51" s="108"/>
      <c r="F51" s="108"/>
      <c r="G51" s="108"/>
      <c r="H51" s="109"/>
      <c r="I51" s="105"/>
    </row>
    <row r="52" spans="2:11" ht="22.5" customHeight="1" x14ac:dyDescent="0.25">
      <c r="B52" s="71" t="s">
        <v>97</v>
      </c>
      <c r="C52" s="85"/>
      <c r="D52" s="85"/>
      <c r="E52" s="85"/>
      <c r="F52" s="85"/>
      <c r="G52" s="85"/>
      <c r="H52" s="85"/>
      <c r="I52" s="72"/>
    </row>
    <row r="53" spans="2:11" ht="30" customHeight="1" x14ac:dyDescent="0.25">
      <c r="B53" s="10" t="s">
        <v>34</v>
      </c>
      <c r="C53" s="73" t="s">
        <v>98</v>
      </c>
      <c r="D53" s="74"/>
      <c r="E53" s="74"/>
      <c r="F53" s="74"/>
      <c r="G53" s="74"/>
      <c r="H53" s="75"/>
      <c r="I53" s="103"/>
    </row>
    <row r="54" spans="2:11" s="13" customFormat="1" ht="30" customHeight="1" x14ac:dyDescent="0.25">
      <c r="B54" s="10" t="s">
        <v>36</v>
      </c>
      <c r="C54" s="36" t="s">
        <v>89</v>
      </c>
      <c r="D54" s="37"/>
      <c r="E54" s="37"/>
      <c r="F54" s="28">
        <v>3</v>
      </c>
      <c r="G54" s="37"/>
      <c r="H54" s="38"/>
      <c r="I54" s="104"/>
    </row>
    <row r="55" spans="2:11" s="13" customFormat="1" ht="30" customHeight="1" x14ac:dyDescent="0.25">
      <c r="B55" s="10" t="s">
        <v>48</v>
      </c>
      <c r="C55" s="36" t="s">
        <v>55</v>
      </c>
      <c r="D55" s="37">
        <v>0.97</v>
      </c>
      <c r="E55" s="37"/>
      <c r="F55" s="28"/>
      <c r="G55" s="37"/>
      <c r="H55" s="38"/>
      <c r="I55" s="105"/>
    </row>
    <row r="56" spans="2:11" s="13" customFormat="1" ht="8.25" customHeight="1" x14ac:dyDescent="0.25">
      <c r="B56" s="68"/>
      <c r="C56" s="69"/>
      <c r="D56" s="69"/>
      <c r="E56" s="69"/>
      <c r="F56" s="69"/>
      <c r="G56" s="69"/>
      <c r="H56" s="69"/>
      <c r="I56" s="70"/>
    </row>
    <row r="57" spans="2:11" s="13" customFormat="1" ht="76.5" customHeight="1" x14ac:dyDescent="0.25">
      <c r="B57" s="6" t="s">
        <v>20</v>
      </c>
      <c r="C57" s="5"/>
      <c r="D57" s="2"/>
      <c r="E57" s="2"/>
      <c r="F57" s="5"/>
      <c r="G57" s="2"/>
      <c r="H57" s="22">
        <v>8.6999999999999993</v>
      </c>
      <c r="I57" s="35"/>
    </row>
    <row r="58" spans="2:11" s="13" customFormat="1" ht="21.75" customHeight="1" x14ac:dyDescent="0.25">
      <c r="B58" s="10" t="s">
        <v>14</v>
      </c>
      <c r="C58" s="46" t="s">
        <v>62</v>
      </c>
      <c r="D58" s="14"/>
      <c r="E58" s="14"/>
      <c r="F58" s="14"/>
      <c r="G58" s="14"/>
      <c r="H58" s="24">
        <v>8.6999999999999993</v>
      </c>
      <c r="I58" s="26"/>
    </row>
    <row r="59" spans="2:11" s="13" customFormat="1" ht="45" customHeight="1" x14ac:dyDescent="0.25">
      <c r="B59" s="7" t="s">
        <v>21</v>
      </c>
      <c r="C59" s="5"/>
      <c r="D59" s="5">
        <v>8.43</v>
      </c>
      <c r="E59" s="2"/>
      <c r="F59" s="5"/>
      <c r="G59" s="2"/>
      <c r="H59" s="25"/>
      <c r="I59" s="2"/>
      <c r="J59" s="12"/>
      <c r="K59" s="12"/>
    </row>
    <row r="60" spans="2:11" s="13" customFormat="1" ht="32.25" customHeight="1" x14ac:dyDescent="0.25">
      <c r="B60" s="15" t="s">
        <v>40</v>
      </c>
      <c r="C60" s="36" t="s">
        <v>79</v>
      </c>
      <c r="D60" s="34">
        <v>8.43</v>
      </c>
      <c r="E60" s="16"/>
      <c r="F60" s="16"/>
      <c r="G60" s="16"/>
      <c r="H60" s="23"/>
      <c r="I60" s="27"/>
      <c r="J60" s="12"/>
      <c r="K60" s="12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  <row r="81" spans="2:9" x14ac:dyDescent="0.25">
      <c r="B81" s="13"/>
      <c r="C81" s="13"/>
      <c r="D81" s="13"/>
      <c r="E81" s="13"/>
      <c r="F81" s="13"/>
      <c r="G81" s="13"/>
      <c r="H81" s="13"/>
      <c r="I81" s="13"/>
    </row>
    <row r="82" spans="2:9" x14ac:dyDescent="0.25">
      <c r="B82" s="13"/>
      <c r="C82" s="13"/>
      <c r="D82" s="13"/>
      <c r="E82" s="13"/>
      <c r="F82" s="13"/>
      <c r="G82" s="13"/>
      <c r="H82" s="13"/>
      <c r="I82" s="13"/>
    </row>
    <row r="83" spans="2:9" x14ac:dyDescent="0.25">
      <c r="B83" s="13"/>
      <c r="C83" s="13"/>
      <c r="D83" s="13"/>
      <c r="E83" s="13"/>
      <c r="F83" s="13"/>
      <c r="G83" s="13"/>
      <c r="H83" s="13"/>
      <c r="I83" s="13"/>
    </row>
    <row r="84" spans="2:9" x14ac:dyDescent="0.25">
      <c r="B84" s="13"/>
      <c r="C84" s="13"/>
      <c r="D84" s="13"/>
      <c r="E84" s="13"/>
      <c r="F84" s="13"/>
      <c r="G84" s="13"/>
      <c r="H84" s="13"/>
      <c r="I84" s="13"/>
    </row>
    <row r="85" spans="2:9" x14ac:dyDescent="0.25">
      <c r="B85" s="13"/>
      <c r="C85" s="13"/>
      <c r="D85" s="13"/>
      <c r="E85" s="13"/>
      <c r="F85" s="13"/>
      <c r="G85" s="13"/>
      <c r="H85" s="13"/>
      <c r="I85" s="13"/>
    </row>
    <row r="86" spans="2:9" x14ac:dyDescent="0.25">
      <c r="B86" s="13"/>
      <c r="C86" s="13"/>
      <c r="D86" s="13"/>
      <c r="E86" s="13"/>
      <c r="F86" s="13"/>
      <c r="G86" s="13"/>
      <c r="H86" s="13"/>
      <c r="I86" s="13"/>
    </row>
    <row r="87" spans="2:9" x14ac:dyDescent="0.25">
      <c r="B87" s="13"/>
      <c r="C87" s="13"/>
      <c r="D87" s="13"/>
      <c r="E87" s="13"/>
      <c r="F87" s="13"/>
      <c r="G87" s="13"/>
      <c r="H87" s="13"/>
      <c r="I87" s="13"/>
    </row>
    <row r="88" spans="2:9" x14ac:dyDescent="0.25">
      <c r="B88" s="13"/>
      <c r="C88" s="13"/>
      <c r="D88" s="13"/>
      <c r="E88" s="13"/>
      <c r="F88" s="13"/>
      <c r="G88" s="13"/>
      <c r="H88" s="13"/>
      <c r="I88" s="13"/>
    </row>
    <row r="89" spans="2:9" x14ac:dyDescent="0.25">
      <c r="B89" s="13"/>
      <c r="C89" s="13"/>
      <c r="D89" s="13"/>
      <c r="E89" s="13"/>
      <c r="F89" s="13"/>
      <c r="G89" s="13"/>
      <c r="H89" s="13"/>
      <c r="I89" s="13"/>
    </row>
    <row r="90" spans="2:9" x14ac:dyDescent="0.25">
      <c r="B90" s="13"/>
      <c r="C90" s="13"/>
      <c r="D90" s="13"/>
      <c r="E90" s="13"/>
      <c r="F90" s="13"/>
      <c r="G90" s="13"/>
      <c r="H90" s="13"/>
      <c r="I90" s="13"/>
    </row>
    <row r="91" spans="2:9" x14ac:dyDescent="0.25">
      <c r="B91" s="13"/>
      <c r="C91" s="13"/>
      <c r="D91" s="13"/>
      <c r="E91" s="13"/>
      <c r="F91" s="13"/>
      <c r="G91" s="13"/>
      <c r="H91" s="13"/>
      <c r="I91" s="13"/>
    </row>
    <row r="92" spans="2:9" x14ac:dyDescent="0.25">
      <c r="B92" s="13"/>
      <c r="C92" s="13"/>
      <c r="D92" s="13"/>
      <c r="E92" s="13"/>
      <c r="F92" s="13"/>
      <c r="G92" s="13"/>
      <c r="H92" s="13"/>
      <c r="I92" s="13"/>
    </row>
    <row r="93" spans="2:9" x14ac:dyDescent="0.25">
      <c r="C93" s="13"/>
    </row>
    <row r="94" spans="2:9" x14ac:dyDescent="0.25">
      <c r="C94" s="13"/>
    </row>
    <row r="95" spans="2:9" x14ac:dyDescent="0.25">
      <c r="C95" s="13"/>
    </row>
    <row r="96" spans="2:9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x14ac:dyDescent="0.25">
      <c r="C108" s="13"/>
    </row>
    <row r="109" spans="3:3" x14ac:dyDescent="0.25">
      <c r="C109" s="13"/>
    </row>
    <row r="110" spans="3:3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x14ac:dyDescent="0.25">
      <c r="C116" s="13"/>
    </row>
    <row r="117" spans="3:3" x14ac:dyDescent="0.25">
      <c r="C117" s="13"/>
    </row>
    <row r="118" spans="3:3" x14ac:dyDescent="0.25">
      <c r="C118" s="13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x14ac:dyDescent="0.25">
      <c r="C125" s="13"/>
    </row>
    <row r="126" spans="3:3" x14ac:dyDescent="0.25">
      <c r="C126" s="13"/>
    </row>
    <row r="127" spans="3:3" x14ac:dyDescent="0.25">
      <c r="C127" s="13"/>
    </row>
    <row r="128" spans="3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  <row r="144" spans="3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  <row r="155" spans="3:3" x14ac:dyDescent="0.25">
      <c r="C155" s="13"/>
    </row>
    <row r="156" spans="3:3" x14ac:dyDescent="0.25">
      <c r="C156" s="13"/>
    </row>
    <row r="157" spans="3:3" x14ac:dyDescent="0.25">
      <c r="C157" s="13"/>
    </row>
    <row r="158" spans="3:3" x14ac:dyDescent="0.25">
      <c r="C158" s="13"/>
    </row>
    <row r="159" spans="3:3" x14ac:dyDescent="0.25">
      <c r="C159" s="13"/>
    </row>
    <row r="160" spans="3:3" x14ac:dyDescent="0.25">
      <c r="C160" s="13"/>
    </row>
    <row r="161" spans="3:3" x14ac:dyDescent="0.25">
      <c r="C161" s="13"/>
    </row>
    <row r="162" spans="3:3" x14ac:dyDescent="0.25">
      <c r="C162" s="13"/>
    </row>
    <row r="163" spans="3:3" x14ac:dyDescent="0.25">
      <c r="C163" s="13"/>
    </row>
    <row r="164" spans="3:3" x14ac:dyDescent="0.25">
      <c r="C164" s="13"/>
    </row>
    <row r="165" spans="3:3" x14ac:dyDescent="0.25">
      <c r="C165" s="13"/>
    </row>
    <row r="166" spans="3:3" x14ac:dyDescent="0.25">
      <c r="C166" s="13"/>
    </row>
    <row r="167" spans="3:3" x14ac:dyDescent="0.25">
      <c r="C167" s="13"/>
    </row>
    <row r="168" spans="3:3" x14ac:dyDescent="0.25">
      <c r="C168" s="13"/>
    </row>
    <row r="169" spans="3:3" x14ac:dyDescent="0.25">
      <c r="C169" s="13"/>
    </row>
    <row r="170" spans="3:3" x14ac:dyDescent="0.25">
      <c r="C170" s="13"/>
    </row>
    <row r="171" spans="3:3" x14ac:dyDescent="0.25">
      <c r="C171" s="13"/>
    </row>
    <row r="172" spans="3:3" x14ac:dyDescent="0.25">
      <c r="C172" s="13"/>
    </row>
    <row r="173" spans="3:3" x14ac:dyDescent="0.25">
      <c r="C173" s="13"/>
    </row>
  </sheetData>
  <mergeCells count="32">
    <mergeCell ref="I25:I26"/>
    <mergeCell ref="B49:I49"/>
    <mergeCell ref="I6:I11"/>
    <mergeCell ref="I53:I55"/>
    <mergeCell ref="B52:I52"/>
    <mergeCell ref="C53:H53"/>
    <mergeCell ref="C50:H50"/>
    <mergeCell ref="I50:I51"/>
    <mergeCell ref="C12:H12"/>
    <mergeCell ref="C13:H13"/>
    <mergeCell ref="C37:H37"/>
    <mergeCell ref="C47:H47"/>
    <mergeCell ref="B27:H27"/>
    <mergeCell ref="B9:C9"/>
    <mergeCell ref="B7:C7"/>
    <mergeCell ref="B26:C26"/>
    <mergeCell ref="B23:C23"/>
    <mergeCell ref="B20:C20"/>
    <mergeCell ref="B17:C17"/>
    <mergeCell ref="C38:I38"/>
    <mergeCell ref="C44:I44"/>
    <mergeCell ref="C43:H43"/>
    <mergeCell ref="B56:I56"/>
    <mergeCell ref="C46:H46"/>
    <mergeCell ref="C48:H48"/>
    <mergeCell ref="B45:I45"/>
    <mergeCell ref="B42:I42"/>
    <mergeCell ref="C4:C5"/>
    <mergeCell ref="I4:I5"/>
    <mergeCell ref="B1:H1"/>
    <mergeCell ref="B4:B5"/>
    <mergeCell ref="D4:H4"/>
  </mergeCells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Windows User</cp:lastModifiedBy>
  <cp:lastPrinted>2019-03-06T05:59:37Z</cp:lastPrinted>
  <dcterms:created xsi:type="dcterms:W3CDTF">2016-11-12T09:25:07Z</dcterms:created>
  <dcterms:modified xsi:type="dcterms:W3CDTF">2019-03-06T06:00:46Z</dcterms:modified>
</cp:coreProperties>
</file>